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742f8e82e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ckages" sheetId="1" r:id="R85a11d59a3af449f"/>
    <x:sheet xmlns:r="http://schemas.openxmlformats.org/officeDocument/2006/relationships" name="Pricing" sheetId="2" r:id="Rb4f8f84271ca4148"/>
    <x:sheet xmlns:r="http://schemas.openxmlformats.org/officeDocument/2006/relationships" name="Fit scorecard" sheetId="3" r:id="R2f543490899e41eb"/>
    <x:sheet xmlns:r="http://schemas.openxmlformats.org/officeDocument/2006/relationships" name="ROI" sheetId="4" r:id="R58797203b8e54f83"/>
    <x:sheet xmlns:r="http://schemas.openxmlformats.org/officeDocument/2006/relationships" name="Prospects" sheetId="5" r:id="Rb673991a4b6545fe"/>
    <x:sheet xmlns:r="http://schemas.openxmlformats.org/officeDocument/2006/relationships" name="Activation" sheetId="6" r:id="R86ba114399c344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($#,##0);&quot;—&quot;"/>
    <x:numFmt numFmtId="201" formatCode="0.0%"/>
    <x:numFmt numFmtId="202" formatCode="0%"/>
    <x:numFmt numFmtId="203" formatCode="0.0%;(0.0%);&quot;—&quot;"/>
    <x:numFmt numFmtId="204" formatCode="$#,##0"/>
  </x:numFmts>
  <x:fonts count="6">
    <x:font>
      <x:sz val="11"/>
      <x:name val="Carlito"/>
    </x:font>
    <x:font>
      <x:sz val="11"/>
      <x:color rgb="FF171717"/>
      <x:name val="Arial"/>
    </x:font>
    <x:font>
      <x:b/>
      <x:sz val="16"/>
      <x:color rgb="FF171717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FF3D6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5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3" fontId="5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wrapText="1"/>
    </x:xf>
    <x:xf numFmtId="204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72315fcd3463c" /><Relationship Type="http://schemas.openxmlformats.org/officeDocument/2006/relationships/theme" Target="/xl/theme/theme1.xml" Id="Ra4849064a8354677" /><Relationship Type="http://schemas.openxmlformats.org/officeDocument/2006/relationships/sharedStrings" Target="/xl/sharedStrings.xml" Id="Re94b5f469f994853" /><Relationship Type="http://schemas.openxmlformats.org/officeDocument/2006/relationships/worksheet" Target="/xl/worksheets/sheet1.xml" Id="R85a11d59a3af449f" /><Relationship Type="http://schemas.openxmlformats.org/officeDocument/2006/relationships/worksheet" Target="/xl/worksheets/sheet2.xml" Id="Rb4f8f84271ca4148" /><Relationship Type="http://schemas.openxmlformats.org/officeDocument/2006/relationships/worksheet" Target="/xl/worksheets/sheet3.xml" Id="R2f543490899e41eb" /><Relationship Type="http://schemas.openxmlformats.org/officeDocument/2006/relationships/worksheet" Target="/xl/worksheets/sheet4.xml" Id="R58797203b8e54f83" /><Relationship Type="http://schemas.openxmlformats.org/officeDocument/2006/relationships/worksheet" Target="/xl/worksheets/sheet5.xml" Id="Rb673991a4b6545fe" /><Relationship Type="http://schemas.openxmlformats.org/officeDocument/2006/relationships/worksheet" Target="/xl/worksheets/sheet6.xml" Id="R86ba114399c344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9" hidden="0" customWidth="1"/>
    <x:col min="3" max="3" width="12" hidden="0" customWidth="1"/>
    <x:col min="4" max="4" width="26" hidden="0" customWidth="1"/>
    <x:col min="5" max="5" width="28" hidden="0" customWidth="1"/>
    <x:col min="6" max="6" width="32" hidden="0" customWidth="1"/>
  </x:cols>
  <x:sheetData>
    <x:row r="1" ht="30" customHeight="1">
      <x:c r="A1" s="1"/>
      <x:c r="B1" s="1"/>
      <x:c r="C1" s="1"/>
      <x:c r="D1" s="1"/>
      <x:c r="E1" s="1"/>
      <x:c r="F1" s="1"/>
    </x:row>
    <x:row r="2" ht="30" customHeight="1">
      <x:c r="A2" s="2" t="str">
        <x:v>Football sponsorship package matrix</x:v>
      </x:c>
      <x:c r="B2" s="1"/>
      <x:c r="C2" s="1"/>
      <x:c r="D2" s="1"/>
      <x:c r="E2" s="1"/>
      <x:c r="F2" s="1"/>
    </x:row>
    <x:row r="3" ht="30" customHeight="1">
      <x:c r="A3" s="1"/>
      <x:c r="B3" s="1"/>
      <x:c r="C3" s="1"/>
      <x:c r="D3" s="1"/>
      <x:c r="E3" s="1"/>
      <x:c r="F3" s="1"/>
    </x:row>
    <x:row r="4" ht="30" customHeight="1">
      <x:c r="A4" s="3" t="str">
        <x:v>Illustrative example. Edit the amber cells; confirm rights before offering them.</x:v>
      </x:c>
      <x:c r="B4" s="1"/>
      <x:c r="C4" s="1"/>
      <x:c r="D4" s="1"/>
      <x:c r="E4" s="1"/>
      <x:c r="F4" s="1"/>
    </x:row>
    <x:row r="5" ht="30" customHeight="1">
      <x:c r="A5" s="1"/>
      <x:c r="B5" s="1"/>
      <x:c r="C5" s="1"/>
      <x:c r="D5" s="1"/>
      <x:c r="E5" s="1"/>
      <x:c r="F5" s="1"/>
    </x:row>
    <x:row r="6" ht="30" customHeight="1">
      <x:c r="A6" s="5" t="str">
        <x:v>Objective</x:v>
      </x:c>
      <x:c r="B6" s="5" t="str">
        <x:v>Deliverable</x:v>
      </x:c>
      <x:c r="C6" s="5" t="str">
        <x:v>Quantity</x:v>
      </x:c>
      <x:c r="D6" s="5" t="str">
        <x:v>Window</x:v>
      </x:c>
      <x:c r="E6" s="5" t="str">
        <x:v>Owner</x:v>
      </x:c>
      <x:c r="F6" s="5" t="str">
        <x:v>Evidence</x:v>
      </x:c>
    </x:row>
    <x:row r="7" ht="56" customHeight="1">
      <x:c r="A7" s="7" t="str">
        <x:v>Local presence</x:v>
      </x:c>
      <x:c r="B7" s="7" t="str">
        <x:v>Pitchside panel</x:v>
      </x:c>
      <x:c r="C7" s="7" t="n">
        <x:v>1</x:v>
      </x:c>
      <x:c r="D7" s="7" t="str">
        <x:v>10 home fixtures</x:v>
      </x:c>
      <x:c r="E7" s="7" t="str">
        <x:v>Club commercial lead</x:v>
      </x:c>
      <x:c r="F7" s="7" t="str">
        <x:v>Dated installation photos</x:v>
      </x:c>
    </x:row>
    <x:row r="8" ht="56" customHeight="1">
      <x:c r="A8" s="7" t="str">
        <x:v>Community participation</x:v>
      </x:c>
      <x:c r="B8" s="7" t="str">
        <x:v>Community session</x:v>
      </x:c>
      <x:c r="C8" s="7" t="n">
        <x:v>1</x:v>
      </x:c>
      <x:c r="D8" s="7" t="str">
        <x:v>Agreed event date</x:v>
      </x:c>
      <x:c r="E8" s="7" t="str">
        <x:v>Club and sponsor</x:v>
      </x:c>
      <x:c r="F8" s="7" t="str">
        <x:v>Attendance method and activity photos</x:v>
      </x:c>
    </x:row>
    <x:row r="9" ht="56" customHeight="1">
      <x:c r="A9" s="7" t="str">
        <x:v>Community participation</x:v>
      </x:c>
      <x:c r="B9" s="7" t="str">
        <x:v>Supporting social posts</x:v>
      </x:c>
      <x:c r="C9" s="7" t="n">
        <x:v>2</x:v>
      </x:c>
      <x:c r="D9" s="7" t="str">
        <x:v>Before and after event</x:v>
      </x:c>
      <x:c r="E9" s="7" t="str">
        <x:v>Content lead</x:v>
      </x:c>
      <x:c r="F9" s="7" t="str">
        <x:v>Post links and platform analytics</x:v>
      </x:c>
    </x:row>
    <x:row r="10" ht="56" customHeight="1">
      <x:c r="A10" s="7" t="str">
        <x:v>Customer experience</x:v>
      </x:c>
      <x:c r="B10" s="7" t="str">
        <x:v>Hosted hospitality</x:v>
      </x:c>
      <x:c r="C10" s="7" t="n">
        <x:v>2</x:v>
      </x:c>
      <x:c r="D10" s="7" t="str">
        <x:v>Agreed fixtures</x:v>
      </x:c>
      <x:c r="E10" s="7" t="str">
        <x:v>Hospitality lead</x:v>
      </x:c>
      <x:c r="F10" s="7" t="str">
        <x:v>Guest attendance and feedback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1" hidden="0" customWidth="1"/>
    <x:col min="3" max="3" width="67" hidden="0" customWidth="1"/>
  </x:cols>
  <x:sheetData>
    <x:row r="1" ht="30" customHeight="1">
      <x:c r="A1" s="1"/>
      <x:c r="B1" s="1"/>
      <x:c r="C1" s="1"/>
    </x:row>
    <x:row r="2" ht="30" customHeight="1">
      <x:c r="A2" s="2" t="str">
        <x:v>Sponsorship pricing model</x:v>
      </x:c>
      <x:c r="B2" s="1"/>
      <x:c r="C2" s="1"/>
    </x:row>
    <x:row r="3" ht="30" customHeight="1">
      <x:c r="A3" s="1"/>
      <x:c r="B3" s="1"/>
      <x:c r="C3" s="1"/>
    </x:row>
    <x:row r="4" ht="30" customHeight="1">
      <x:c r="A4" s="3" t="str">
        <x:v>USD illustrative assumptions. Blue/amber = inputs; black = formulas. Cost floor is not market value.</x:v>
      </x:c>
      <x:c r="B4" s="1"/>
      <x:c r="C4" s="1"/>
    </x:row>
    <x:row r="5" ht="30" customHeight="1">
      <x:c r="A5" s="1"/>
      <x:c r="B5" s="1"/>
      <x:c r="C5" s="1"/>
    </x:row>
    <x:row r="6" ht="30" customHeight="1">
      <x:c r="A6" s="5" t="str">
        <x:v>Cost or result</x:v>
      </x:c>
      <x:c r="B6" s="5" t="str">
        <x:v>USD / rate</x:v>
      </x:c>
      <x:c r="C6" s="5" t="str">
        <x:v>Definition</x:v>
      </x:c>
    </x:row>
    <x:row r="7" ht="56" customHeight="1">
      <x:c r="A7" s="6" t="str">
        <x:v>Production and installation</x:v>
      </x:c>
      <x:c r="B7" s="9" t="n">
        <x:v>2500</x:v>
      </x:c>
      <x:c r="C7" s="6" t="str">
        <x:v>Delivery cost</x:v>
      </x:c>
    </x:row>
    <x:row r="8" ht="56" customHeight="1">
      <x:c r="A8" s="6" t="str">
        <x:v>Content production</x:v>
      </x:c>
      <x:c r="B8" s="9" t="n">
        <x:v>2000</x:v>
      </x:c>
      <x:c r="C8" s="6" t="str">
        <x:v>Delivery cost</x:v>
      </x:c>
    </x:row>
    <x:row r="9" ht="56" customHeight="1">
      <x:c r="A9" s="6" t="str">
        <x:v>Hospitality delivery</x:v>
      </x:c>
      <x:c r="B9" s="9" t="n">
        <x:v>1000</x:v>
      </x:c>
      <x:c r="C9" s="6" t="str">
        <x:v>Delivery cost</x:v>
      </x:c>
    </x:row>
    <x:row r="10" ht="56" customHeight="1">
      <x:c r="A10" s="6" t="str">
        <x:v>Account management and reporting</x:v>
      </x:c>
      <x:c r="B10" s="9" t="n">
        <x:v>2000</x:v>
      </x:c>
      <x:c r="C10" s="6" t="str">
        <x:v>Delivery cost</x:v>
      </x:c>
    </x:row>
    <x:row r="11" ht="56" customHeight="1">
      <x:c r="A11" s="6" t="str">
        <x:v>Total delivery cost</x:v>
      </x:c>
      <x:c r="B11" s="10" t="n">
        <x:f>IF(OR(COUNT(B7:B10)&lt;&gt;4,MIN(B7:B10)&lt;0),"Check costs",SUM(B7:B10))</x:f>
        <x:v>7500</x:v>
      </x:c>
      <x:c r="C11" s="6" t="str">
        <x:v>Sum of the costs above</x:v>
      </x:c>
    </x:row>
    <x:row r="12" ht="56" customHeight="1">
      <x:c r="A12" s="6" t="str">
        <x:v>Target contribution margin</x:v>
      </x:c>
      <x:c r="B12" s="11" t="n">
        <x:v>0.4</x:v>
      </x:c>
      <x:c r="C12" s="6" t="str">
        <x:v>Editable target; at least 0% and below 100%</x:v>
      </x:c>
    </x:row>
    <x:row r="13" ht="56" customHeight="1">
      <x:c r="A13" s="6" t="str">
        <x:v>Cost floor</x:v>
      </x:c>
      <x:c r="B13" s="10" t="n">
        <x:f>IF(OR(NOT(ISNUMBER(B11)),NOT(ISNUMBER(B12)),B12&lt;0,B12&gt;=1),"Check inputs",B11/(1-B12))</x:f>
        <x:v>12500</x:v>
      </x:c>
      <x:c r="C13" s="6" t="str">
        <x:v>Cost divided by one minus target margin</x:v>
      </x:c>
    </x:row>
    <x:row r="14" ht="56" customHeight="1">
      <x:c r="A14" s="6" t="str">
        <x:v>Proposed rights fee</x:v>
      </x:c>
      <x:c r="B14" s="9" t="n">
        <x:v>15000</x:v>
      </x:c>
      <x:c r="C14" s="6" t="str">
        <x:v>Hypothetical price to test with buyers</x:v>
      </x:c>
    </x:row>
    <x:row r="15" ht="56" customHeight="1">
      <x:c r="A15" s="6" t="str">
        <x:v>Contribution at proposed fee</x:v>
      </x:c>
      <x:c r="B15" s="10" t="n">
        <x:f>IF(OR(NOT(ISNUMBER(B11)),NOT(ISNUMBER(B14)),B14&lt;=0),"Check inputs",B14-B11)</x:f>
        <x:v>7500</x:v>
      </x:c>
      <x:c r="C15" s="6" t="str">
        <x:v>Proposed fee less delivery cost</x:v>
      </x:c>
    </x:row>
    <x:row r="16" ht="56" customHeight="1">
      <x:c r="A16" s="6" t="str">
        <x:v>Contribution margin</x:v>
      </x:c>
      <x:c r="B16" s="12" t="n">
        <x:f>IF(ISNUMBER(B15),B15/B14,"Check inputs")</x:f>
        <x:v>0.5</x:v>
      </x:c>
      <x:c r="C16" s="6" t="str">
        <x:v>Contribution divided by proposed fee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2" hidden="0" customWidth="1"/>
    <x:col min="3" max="3" width="18" hidden="0" customWidth="1"/>
    <x:col min="4" max="4" width="67" hidden="0" customWidth="1"/>
  </x:cols>
  <x:sheetData>
    <x:row r="1" ht="30" customHeight="1">
      <x:c r="A1" s="1"/>
      <x:c r="B1" s="1"/>
      <x:c r="C1" s="1"/>
      <x:c r="D1" s="1"/>
    </x:row>
    <x:row r="2" ht="30" customHeight="1">
      <x:c r="A2" s="2" t="str">
        <x:v>Sponsorship partner-fit scorecard</x:v>
      </x:c>
      <x:c r="B2" s="1"/>
      <x:c r="C2" s="1"/>
      <x:c r="D2" s="1"/>
    </x:row>
    <x:row r="3" ht="30" customHeight="1">
      <x:c r="A3" s="1"/>
      <x:c r="B3" s="1"/>
      <x:c r="C3" s="1"/>
      <x:c r="D3" s="1"/>
    </x:row>
    <x:row r="4" ht="30" customHeight="1">
      <x:c r="A4" s="3" t="str">
        <x:v>Suggested weights, illustrative scores. Leave unknowns blank. Resolve rights conflicts separately.</x:v>
      </x:c>
      <x:c r="B4" s="1"/>
      <x:c r="C4" s="1"/>
      <x:c r="D4" s="1"/>
    </x:row>
    <x:row r="5" ht="30" customHeight="1">
      <x:c r="A5" s="1"/>
      <x:c r="B5" s="1"/>
      <x:c r="C5" s="1"/>
      <x:c r="D5" s="1"/>
    </x:row>
    <x:row r="6" ht="30" customHeight="1">
      <x:c r="A6" s="5" t="str">
        <x:v>Criterion</x:v>
      </x:c>
      <x:c r="B6" s="5" t="str">
        <x:v>Weight</x:v>
      </x:c>
      <x:c r="C6" s="5" t="str">
        <x:v>Score (1–5)</x:v>
      </x:c>
      <x:c r="D6" s="5" t="str">
        <x:v>Evidence / source and date</x:v>
      </x:c>
    </x:row>
    <x:row r="7" ht="56" customHeight="1">
      <x:c r="A7" s="6" t="str">
        <x:v>Audience fit</x:v>
      </x:c>
      <x:c r="B7" s="13" t="n">
        <x:v>0.3</x:v>
      </x:c>
      <x:c r="C7" s="7" t="n">
        <x:v>4</x:v>
      </x:c>
      <x:c r="D7" s="7" t="str">
        <x:v>Replace with verified audience evidence</x:v>
      </x:c>
    </x:row>
    <x:row r="8" ht="56" customHeight="1">
      <x:c r="A8" s="6" t="str">
        <x:v>Geographic fit</x:v>
      </x:c>
      <x:c r="B8" s="13" t="n">
        <x:v>0.2</x:v>
      </x:c>
      <x:c r="C8" s="7" t="n">
        <x:v>5</x:v>
      </x:c>
      <x:c r="D8" s="7" t="str">
        <x:v>Replace with verified market evidence</x:v>
      </x:c>
    </x:row>
    <x:row r="9" ht="56" customHeight="1">
      <x:c r="A9" s="6" t="str">
        <x:v>Usable rights</x:v>
      </x:c>
      <x:c r="B9" s="13" t="n">
        <x:v>0.2</x:v>
      </x:c>
      <x:c r="C9" s="7" t="n">
        <x:v>3</x:v>
      </x:c>
      <x:c r="D9" s="7" t="str">
        <x:v>Confirm availability and restrictions</x:v>
      </x:c>
    </x:row>
    <x:row r="10" ht="56" customHeight="1">
      <x:c r="A10" s="6" t="str">
        <x:v>Activation feasibility</x:v>
      </x:c>
      <x:c r="B10" s="13" t="n">
        <x:v>0.15</x:v>
      </x:c>
      <x:c r="C10" s="7" t="n">
        <x:v>4</x:v>
      </x:c>
      <x:c r="D10" s="7" t="str">
        <x:v>Check delivery budget, capacity and dates</x:v>
      </x:c>
    </x:row>
    <x:row r="11" ht="56" customHeight="1">
      <x:c r="A11" s="6" t="str">
        <x:v>Measurement feasibility</x:v>
      </x:c>
      <x:c r="B11" s="13" t="n">
        <x:v>0.15</x:v>
      </x:c>
      <x:c r="C11" s="7" t="n">
        <x:v>3</x:v>
      </x:c>
      <x:c r="D11" s="7" t="str">
        <x:v>Check data access, baseline and method</x:v>
      </x:c>
    </x:row>
    <x:row r="12" ht="56" customHeight="1">
      <x:c r="A12" s="6" t="str">
        <x:v>Total weight</x:v>
      </x:c>
      <x:c r="B12" s="14" t="n">
        <x:f>IF(COUNT(B7:B11)=5,SUM(B7:B11),"Missing weights")</x:f>
        <x:v>1</x:v>
      </x:c>
      <x:c r="C12" s="6"/>
      <x:c r="D12" s="6" t="str">
        <x:v>Must equal 100%</x:v>
      </x:c>
    </x:row>
    <x:row r="13" ht="56" customHeight="1">
      <x:c r="A13" s="6" t="str">
        <x:v>Weighted score / 100</x:v>
      </x:c>
      <x:c r="B13" s="6" t="n">
        <x:f>IF(OR(COUNT(B7:C11)&lt;&gt;10,ABS(SUM(B7:B11)-1)&gt;0.000001,MIN(B7:B11)&lt;0,MIN(C7:C11)&lt;1,MAX(C7:C11)&gt;5),"Complete inputs",SUMPRODUCT(B7:B11,C7:C11)/5*100)</x:f>
        <x:v>77.00000000000001</x:v>
      </x:c>
      <x:c r="C13" s="6"/>
      <x:c r="D13" s="6" t="str">
        <x:v>Decision aid, not a probability of success</x:v>
      </x:c>
    </x:row>
    <x:row r="14" ht="56" customHeight="1">
      <x:c r="A14" s="6" t="str">
        <x:v>Eligibility decision</x:v>
      </x:c>
      <x:c r="B14" s="7" t="str">
        <x:v>Pending</x:v>
      </x:c>
      <x:c r="C14" s="6"/>
      <x:c r="D14" s="6" t="str">
        <x:v>Set to Clear only after rights, policy, timing and budget checks</x:v>
      </x:c>
    </x:row>
    <x:row r="15" ht="56" customHeight="1">
      <x:c r="A15" s="6" t="str">
        <x:v>Next decision</x:v>
      </x:c>
      <x:c r="B15" s="6" t="str">
        <x:f>IF(B14&lt;&gt;"Clear","Resolve eligibility",IF(ISNUMBER(B13),"Review evidence","Complete scoring"))</x:f>
        <x:v>Resolve eligibility</x:v>
      </x:c>
      <x:c r="C15" s="6"/>
      <x:c r="D15" s="6" t="str">
        <x:v>A high score cannot override eligibility conflicts</x:v>
      </x:c>
    </x:row>
  </x:sheetData>
  <x:dataValidations count="2">
    <x:dataValidation type="list" sqref="B14">
      <x:formula1>"Pending,Clear,Conflict"</x:formula1>
    </x:dataValidation>
    <x:dataValidation type="whole" operator="between" sqref="C7:C11">
      <x:formula1>1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4" hidden="0" customWidth="1"/>
    <x:col min="3" max="3" width="70" hidden="0" customWidth="1"/>
  </x:cols>
  <x:sheetData>
    <x:row r="1" ht="30" customHeight="1">
      <x:c r="A1" s="1"/>
      <x:c r="B1" s="1"/>
      <x:c r="C1" s="1"/>
    </x:row>
    <x:row r="2" ht="30" customHeight="1">
      <x:c r="A2" s="2" t="str">
        <x:v>Financial sponsorship ROI model</x:v>
      </x:c>
      <x:c r="B2" s="1"/>
      <x:c r="C2" s="1"/>
    </x:row>
    <x:row r="3" ht="30" customHeight="1">
      <x:c r="A3" s="1"/>
      <x:c r="B3" s="1"/>
      <x:c r="C3" s="1"/>
    </x:row>
    <x:row r="4" ht="30" customHeight="1">
      <x:c r="A4" s="3" t="str">
        <x:v>USD illustrative scenario. Edit blue/amber inputs. Incrementality requires evidence; tracked revenue is not causal proof.</x:v>
      </x:c>
      <x:c r="B4" s="1"/>
      <x:c r="C4" s="1"/>
    </x:row>
    <x:row r="5" ht="30" customHeight="1">
      <x:c r="A5" s="1"/>
      <x:c r="B5" s="1"/>
      <x:c r="C5" s="1"/>
    </x:row>
    <x:row r="6" ht="30" customHeight="1">
      <x:c r="A6" s="5" t="str">
        <x:v>Input or result</x:v>
      </x:c>
      <x:c r="B6" s="5" t="str">
        <x:v>USD / rate</x:v>
      </x:c>
      <x:c r="C6" s="5" t="str">
        <x:v>Definition</x:v>
      </x:c>
    </x:row>
    <x:row r="7" ht="56" customHeight="1">
      <x:c r="A7" s="6" t="str">
        <x:v>Rights fee</x:v>
      </x:c>
      <x:c r="B7" s="9" t="n">
        <x:v>15000</x:v>
      </x:c>
      <x:c r="C7" s="6" t="str">
        <x:v>Campaign cost</x:v>
      </x:c>
    </x:row>
    <x:row r="8" ht="56" customHeight="1">
      <x:c r="A8" s="6" t="str">
        <x:v>Creative and production</x:v>
      </x:c>
      <x:c r="B8" s="9" t="n">
        <x:v>4000</x:v>
      </x:c>
      <x:c r="C8" s="6" t="str">
        <x:v>Campaign cost</x:v>
      </x:c>
    </x:row>
    <x:row r="9" ht="56" customHeight="1">
      <x:c r="A9" s="6" t="str">
        <x:v>Paid amplification</x:v>
      </x:c>
      <x:c r="B9" s="9" t="n">
        <x:v>3000</x:v>
      </x:c>
      <x:c r="C9" s="6" t="str">
        <x:v>Campaign cost</x:v>
      </x:c>
    </x:row>
    <x:row r="10" ht="56" customHeight="1">
      <x:c r="A10" s="6" t="str">
        <x:v>Operations and measurement</x:v>
      </x:c>
      <x:c r="B10" s="9" t="n">
        <x:v>3000</x:v>
      </x:c>
      <x:c r="C10" s="6" t="str">
        <x:v>Campaign cost; include internal costs if material</x:v>
      </x:c>
    </x:row>
    <x:row r="11" ht="56" customHeight="1">
      <x:c r="A11" s="6" t="str">
        <x:v>Total campaign cost</x:v>
      </x:c>
      <x:c r="B11" s="10" t="n">
        <x:f>IF(OR(COUNT(B7:B10)&lt;&gt;4,MIN(B7:B10)&lt;0),"Check costs",SUM(B7:B10))</x:f>
        <x:v>25000</x:v>
      </x:c>
      <x:c r="C11" s="6" t="str">
        <x:v>Avoid double counting costs included in rights fee</x:v>
      </x:c>
    </x:row>
    <x:row r="12" ht="56" customHeight="1">
      <x:c r="A12" s="6" t="str">
        <x:v>Tracked net revenue</x:v>
      </x:c>
      <x:c r="B12" s="9" t="n">
        <x:v>60000</x:v>
      </x:c>
      <x:c r="C12" s="6" t="str">
        <x:v>After refunds and discounts; campaign window</x:v>
      </x:c>
    </x:row>
    <x:row r="13" ht="56" customHeight="1">
      <x:c r="A13" s="6" t="str">
        <x:v>Estimated incremental share</x:v>
      </x:c>
      <x:c r="B13" s="15" t="n">
        <x:v>0.8</x:v>
      </x:c>
      <x:c r="C13" s="6" t="str">
        <x:v>Assumption: share caused by campaign, 0% to 100%</x:v>
      </x:c>
    </x:row>
    <x:row r="14" ht="56" customHeight="1">
      <x:c r="A14" s="6" t="str">
        <x:v>Contribution margin</x:v>
      </x:c>
      <x:c r="B14" s="15" t="n">
        <x:v>0.5</x:v>
      </x:c>
      <x:c r="C14" s="6" t="str">
        <x:v>Before campaign costs, 0% to 100%</x:v>
      </x:c>
    </x:row>
    <x:row r="15" ht="56" customHeight="1">
      <x:c r="A15" s="6" t="str">
        <x:v>Incremental revenue</x:v>
      </x:c>
      <x:c r="B15" s="10" t="n">
        <x:f>IF(OR(COUNT(B12:B14)&lt;&gt;3,MIN(B12:B14)&lt;0,B13&gt;1,B14&gt;1),"Check inputs",B12*B13)</x:f>
        <x:v>48000</x:v>
      </x:c>
      <x:c r="C15" s="6" t="str">
        <x:v>Tracked net revenue multiplied by incremental share</x:v>
      </x:c>
    </x:row>
    <x:row r="16" ht="56" customHeight="1">
      <x:c r="A16" s="6" t="str">
        <x:v>Incremental contribution</x:v>
      </x:c>
      <x:c r="B16" s="10" t="n">
        <x:f>IF(ISNUMBER(B15),B15*B14,"Check inputs")</x:f>
        <x:v>24000</x:v>
      </x:c>
      <x:c r="C16" s="6" t="str">
        <x:v>Incremental revenue multiplied by contribution margin</x:v>
      </x:c>
    </x:row>
    <x:row r="17" ht="56" customHeight="1">
      <x:c r="A17" s="6" t="str">
        <x:v>Contribution after campaign</x:v>
      </x:c>
      <x:c r="B17" s="10" t="n">
        <x:f>IF(AND(ISNUMBER(B16),ISNUMBER(B11)),B16-B11,"Check inputs")</x:f>
        <x:v>-1000</x:v>
      </x:c>
      <x:c r="C17" s="6" t="str">
        <x:v>Incremental contribution less campaign cost</x:v>
      </x:c>
    </x:row>
    <x:row r="18" ht="56" customHeight="1">
      <x:c r="A18" s="6" t="str">
        <x:v>Estimated financial ROI</x:v>
      </x:c>
      <x:c r="B18" s="16" t="n">
        <x:f>IF(AND(ISNUMBER(B17),ISNUMBER(B11),B11&gt;0),B17/B11,"Check inputs")</x:f>
        <x:v>-0.04</x:v>
      </x:c>
      <x:c r="C18" s="6" t="str">
        <x:v>Contribution after campaign divided by total cost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2" hidden="0" customWidth="1"/>
    <x:col min="3" max="3" width="33" hidden="0" customWidth="1"/>
    <x:col min="4" max="4" width="27" hidden="0" customWidth="1"/>
    <x:col min="5" max="5" width="27" hidden="0" customWidth="1"/>
    <x:col min="6" max="6" width="32" hidden="0" customWidth="1"/>
  </x:cols>
  <x:sheetData>
    <x:row r="1" ht="30" customHeight="1">
      <x:c r="A1" s="1"/>
      <x:c r="B1" s="1"/>
      <x:c r="C1" s="1"/>
      <x:c r="D1" s="1"/>
      <x:c r="E1" s="1"/>
      <x:c r="F1" s="1"/>
    </x:row>
    <x:row r="2" ht="30" customHeight="1">
      <x:c r="A2" s="2" t="str">
        <x:v>Sponsor prospect research</x:v>
      </x:c>
      <x:c r="B2" s="1"/>
      <x:c r="C2" s="1"/>
      <x:c r="D2" s="1"/>
      <x:c r="E2" s="1"/>
      <x:c r="F2" s="1"/>
    </x:row>
    <x:row r="3" ht="30" customHeight="1">
      <x:c r="A3" s="1"/>
      <x:c r="B3" s="1"/>
      <x:c r="C3" s="1"/>
      <x:c r="D3" s="1"/>
      <x:c r="E3" s="1"/>
      <x:c r="F3" s="1"/>
    </x:row>
    <x:row r="4" ht="30" customHeight="1">
      <x:c r="A4" s="3" t="str">
        <x:v>Fictional example. Replace with verified research and public business contact routes.</x:v>
      </x:c>
      <x:c r="B4" s="1"/>
      <x:c r="C4" s="1"/>
      <x:c r="D4" s="1"/>
      <x:c r="E4" s="1"/>
      <x:c r="F4" s="1"/>
    </x:row>
    <x:row r="5" ht="30" customHeight="1">
      <x:c r="A5" s="1"/>
      <x:c r="B5" s="1"/>
      <x:c r="C5" s="1"/>
      <x:c r="D5" s="1"/>
      <x:c r="E5" s="1"/>
      <x:c r="F5" s="1"/>
    </x:row>
    <x:row r="6" ht="30" customHeight="1">
      <x:c r="A6" s="5" t="str">
        <x:v>Brand / market</x:v>
      </x:c>
      <x:c r="B6" s="5" t="str">
        <x:v>Reason for fit</x:v>
      </x:c>
      <x:c r="C6" s="5" t="str">
        <x:v>Source / checked date</x:v>
      </x:c>
      <x:c r="D6" s="5" t="str">
        <x:v>Available offer</x:v>
      </x:c>
      <x:c r="E6" s="5" t="str">
        <x:v>Restriction</x:v>
      </x:c>
      <x:c r="F6" s="5" t="str">
        <x:v>Owner / next step</x:v>
      </x:c>
    </x:row>
    <x:row r="7" ht="56" customHeight="1">
      <x:c r="A7" s="7" t="str">
        <x:v>Example employer / local</x:v>
      </x:c>
      <x:c r="B7" s="7" t="str">
        <x:v>New site may create local awareness needs</x:v>
      </x:c>
      <x:c r="C7" s="7" t="str">
        <x:v>Find and verify public announcement</x:v>
      </x:c>
      <x:c r="D7" s="7" t="str">
        <x:v>Community session</x:v>
      </x:c>
      <x:c r="E7" s="7" t="str">
        <x:v>Check category exclusivity</x:v>
      </x:c>
      <x:c r="F7" s="7" t="str">
        <x:v>Assign researcher; verify objective</x:v>
      </x:c>
    </x:row>
    <x:row r="8" ht="56" customHeight="1">
      <x:c r="A8" s="7" t="str"/>
      <x:c r="B8" s="7" t="str"/>
      <x:c r="C8" s="7" t="str"/>
      <x:c r="D8" s="7" t="str"/>
      <x:c r="E8" s="7" t="str"/>
      <x:c r="F8" s="7" t="str"/>
    </x:row>
    <x:row r="9" ht="56" customHeight="1">
      <x:c r="A9" s="7" t="str"/>
      <x:c r="B9" s="7" t="str"/>
      <x:c r="C9" s="7" t="str"/>
      <x:c r="D9" s="7" t="str"/>
      <x:c r="E9" s="7" t="str"/>
      <x:c r="F9" s="7" t="str"/>
    </x:row>
    <x:row r="10" ht="56" customHeight="1">
      <x:c r="A10" s="7" t="str"/>
      <x:c r="B10" s="7" t="str"/>
      <x:c r="C10" s="7" t="str"/>
      <x:c r="D10" s="7" t="str"/>
      <x:c r="E10" s="7" t="str"/>
      <x:c r="F10" s="7" t="str"/>
    </x:row>
    <x:row r="11" ht="56" customHeight="1">
      <x:c r="A11" s="7" t="str"/>
      <x:c r="B11" s="7" t="str"/>
      <x:c r="C11" s="7" t="str"/>
      <x:c r="D11" s="7" t="str"/>
      <x:c r="E11" s="7" t="str"/>
      <x:c r="F11" s="7" t="str"/>
    </x:row>
    <x:row r="12" ht="56" customHeight="1">
      <x:c r="A12" s="7" t="str"/>
      <x:c r="B12" s="7" t="str"/>
      <x:c r="C12" s="7" t="str"/>
      <x:c r="D12" s="7" t="str"/>
      <x:c r="E12" s="7" t="str"/>
      <x:c r="F12" s="7" t="str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  <x:col min="3" max="3" width="23" hidden="0" customWidth="1"/>
    <x:col min="4" max="4" width="23" hidden="0" customWidth="1"/>
    <x:col min="5" max="5" width="17" hidden="0" customWidth="1"/>
    <x:col min="6" max="6" width="40" hidden="0" customWidth="1"/>
  </x:cols>
  <x:sheetData>
    <x:row r="1" ht="30" customHeight="1">
      <x:c r="A1" s="1"/>
      <x:c r="B1" s="1"/>
      <x:c r="C1" s="1"/>
      <x:c r="D1" s="1"/>
      <x:c r="E1" s="1"/>
      <x:c r="F1" s="1"/>
    </x:row>
    <x:row r="2" ht="30" customHeight="1">
      <x:c r="A2" s="2" t="str">
        <x:v>Sponsorship activation planner</x:v>
      </x:c>
      <x:c r="B2" s="1"/>
      <x:c r="C2" s="1"/>
      <x:c r="D2" s="1"/>
      <x:c r="E2" s="1"/>
      <x:c r="F2" s="1"/>
    </x:row>
    <x:row r="3" ht="30" customHeight="1">
      <x:c r="A3" s="1"/>
      <x:c r="B3" s="1"/>
      <x:c r="C3" s="1"/>
      <x:c r="D3" s="1"/>
      <x:c r="E3" s="1"/>
      <x:c r="F3" s="1"/>
    </x:row>
    <x:row r="4" ht="30" customHeight="1">
      <x:c r="A4" s="3" t="str">
        <x:v>Illustrative activities. Agree rights, permissions, costs and measurement before launch.</x:v>
      </x:c>
      <x:c r="B4" s="1"/>
      <x:c r="C4" s="1"/>
      <x:c r="D4" s="1"/>
      <x:c r="E4" s="1"/>
      <x:c r="F4" s="1"/>
    </x:row>
    <x:row r="5" ht="30" customHeight="1">
      <x:c r="A5" s="1"/>
      <x:c r="B5" s="1"/>
      <x:c r="C5" s="1"/>
      <x:c r="D5" s="1"/>
      <x:c r="E5" s="1"/>
      <x:c r="F5" s="1"/>
    </x:row>
    <x:row r="6" ht="30" customHeight="1">
      <x:c r="A6" s="5" t="str">
        <x:v>Phase / activity</x:v>
      </x:c>
      <x:c r="B6" s="5" t="str">
        <x:v>Audience action</x:v>
      </x:c>
      <x:c r="C6" s="5" t="str">
        <x:v>Owner</x:v>
      </x:c>
      <x:c r="D6" s="5" t="str">
        <x:v>Timing</x:v>
      </x:c>
      <x:c r="E6" s="5" t="str">
        <x:v>Cost USD</x:v>
      </x:c>
      <x:c r="F6" s="5" t="str">
        <x:v>Evidence</x:v>
      </x:c>
    </x:row>
    <x:row r="7" ht="56" customHeight="1">
      <x:c r="A7" s="7" t="str">
        <x:v>Before / invitation</x:v>
      </x:c>
      <x:c r="B7" s="7" t="str">
        <x:v>Visit event registration</x:v>
      </x:c>
      <x:c r="C7" s="7" t="str">
        <x:v>Content lead</x:v>
      </x:c>
      <x:c r="D7" s="7" t="str">
        <x:v>Before event</x:v>
      </x:c>
      <x:c r="E7" s="17"/>
      <x:c r="F7" s="7" t="str">
        <x:v>Post link; registration journey tested</x:v>
      </x:c>
    </x:row>
    <x:row r="8" ht="56" customHeight="1">
      <x:c r="A8" s="7" t="str">
        <x:v>During / skills session</x:v>
      </x:c>
      <x:c r="B8" s="7" t="str">
        <x:v>Participate in activity</x:v>
      </x:c>
      <x:c r="C8" s="7" t="str">
        <x:v>Event lead</x:v>
      </x:c>
      <x:c r="D8" s="7" t="str">
        <x:v>Event day</x:v>
      </x:c>
      <x:c r="E8" s="17"/>
      <x:c r="F8" s="7" t="str">
        <x:v>Attendance method; delivery photos</x:v>
      </x:c>
    </x:row>
    <x:row r="9" ht="56" customHeight="1">
      <x:c r="A9" s="7" t="str">
        <x:v>After / useful recap</x:v>
      </x:c>
      <x:c r="B9" s="7" t="str">
        <x:v>Explore relevant next step</x:v>
      </x:c>
      <x:c r="C9" s="7" t="str">
        <x:v>Sponsor team</x:v>
      </x:c>
      <x:c r="D9" s="7" t="str">
        <x:v>After event</x:v>
      </x:c>
      <x:c r="E9" s="17"/>
      <x:c r="F9" s="7" t="str">
        <x:v>Post analytics; eligible follow-up</x:v>
      </x:c>
    </x:row>
    <x:row r="10" ht="56" customHeight="1">
      <x:c r="A10" s="7" t="str">
        <x:v>Reporting</x:v>
      </x:c>
      <x:c r="B10" s="7" t="str">
        <x:v>Review intended outcome</x:v>
      </x:c>
      <x:c r="C10" s="7" t="str">
        <x:v>Measurement lead</x:v>
      </x:c>
      <x:c r="D10" s="7" t="str">
        <x:v>Agreed window</x:v>
      </x:c>
      <x:c r="E10" s="17"/>
      <x:c r="F10" s="7" t="str">
        <x:v>Delivery versus plan; attribution limits</x:v>
      </x:c>
    </x:row>
  </x:sheetData>
  <x:pageMargins left="0.7" right="0.7" top="0.75" bottom="0.75" header="0.3" footer="0.3"/>
</x:worksheet>
</file>